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bookViews>
    <workbookView xWindow="0" yWindow="0" windowWidth="28800" windowHeight="1150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2" i="1" l="1"/>
  <c r="O11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O9" i="1"/>
  <c r="O8" i="1"/>
  <c r="Q5" i="1"/>
  <c r="P5" i="1"/>
  <c r="O5" i="1"/>
  <c r="N5" i="1"/>
  <c r="M5" i="1"/>
  <c r="L5" i="1"/>
  <c r="K5" i="1"/>
  <c r="J5" i="1"/>
  <c r="I5" i="1"/>
  <c r="H5" i="1"/>
  <c r="F5" i="1"/>
  <c r="C5" i="1"/>
  <c r="E4" i="1"/>
  <c r="E5" i="1" s="1"/>
  <c r="G3" i="1"/>
  <c r="G5" i="1" s="1"/>
  <c r="D3" i="1"/>
  <c r="D5" i="1" s="1"/>
</calcChain>
</file>

<file path=xl/sharedStrings.xml><?xml version="1.0" encoding="utf-8"?>
<sst xmlns="http://schemas.openxmlformats.org/spreadsheetml/2006/main" count="41" uniqueCount="25">
  <si>
    <t xml:space="preserve">Total </t>
  </si>
  <si>
    <t>Papunësia e regjistruar</t>
  </si>
  <si>
    <t>Shkurt 2022</t>
  </si>
  <si>
    <t>Rome/ Egjiptiane</t>
  </si>
  <si>
    <t>Mars 2022</t>
  </si>
  <si>
    <t>Prill  2022</t>
  </si>
  <si>
    <t>Maj 2022</t>
  </si>
  <si>
    <t>Qershor 2022</t>
  </si>
  <si>
    <t>Korrik 2022</t>
  </si>
  <si>
    <t>Gusht 2022</t>
  </si>
  <si>
    <t>Shtator 2022</t>
  </si>
  <si>
    <t>Nentor 2022</t>
  </si>
  <si>
    <t>Tetor 2022</t>
  </si>
  <si>
    <t>Dhjetor 2022</t>
  </si>
  <si>
    <t>% ndaj totalit</t>
  </si>
  <si>
    <t>Janar 2022</t>
  </si>
  <si>
    <t>Janar 2023</t>
  </si>
  <si>
    <t>Shkurt 2023</t>
  </si>
  <si>
    <t>Mars 2023</t>
  </si>
  <si>
    <t>Programet aktive</t>
  </si>
  <si>
    <t>Punesim</t>
  </si>
  <si>
    <t>Programe Nxitje punesimi</t>
  </si>
  <si>
    <t>Formim Profesional</t>
  </si>
  <si>
    <t>Viti 2022</t>
  </si>
  <si>
    <t>Punesim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</si>
</sst>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0"/>
      <color rgb="FF002060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rgb="FF002060"/>
      <name val="Times New Roman"/>
      <family val="1"/>
    </font>
    <font>
      <sz val="11"/>
      <color rgb="FF00206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3" fontId="3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 wrapText="1"/>
    </xf>
    <xf numFmtId="3" fontId="4" fillId="0" borderId="1" xfId="0" applyNumberFormat="1" applyFont="1" applyBorder="1" applyAlignment="1">
      <alignment horizontal="right" vertical="center"/>
    </xf>
    <xf numFmtId="9" fontId="4" fillId="0" borderId="1" xfId="1" applyFont="1" applyBorder="1" applyAlignment="1">
      <alignment vertical="center" wrapText="1"/>
    </xf>
    <xf numFmtId="9" fontId="4" fillId="0" borderId="1" xfId="1" applyFont="1" applyBorder="1" applyAlignment="1">
      <alignment horizontal="right" vertical="center"/>
    </xf>
    <xf numFmtId="3" fontId="3" fillId="3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3" fontId="4" fillId="0" borderId="3" xfId="0" applyNumberFormat="1" applyFont="1" applyBorder="1" applyAlignment="1">
      <alignment horizontal="right" vertical="center"/>
    </xf>
    <xf numFmtId="3" fontId="3" fillId="3" borderId="3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3" fontId="4" fillId="0" borderId="4" xfId="0" applyNumberFormat="1" applyFont="1" applyBorder="1" applyAlignment="1">
      <alignment horizontal="right" vertical="center"/>
    </xf>
    <xf numFmtId="3" fontId="3" fillId="3" borderId="4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9" fontId="4" fillId="0" borderId="5" xfId="1" applyFont="1" applyBorder="1" applyAlignment="1">
      <alignment horizontal="right" vertical="center"/>
    </xf>
    <xf numFmtId="9" fontId="3" fillId="3" borderId="5" xfId="1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12"/>
  <sheetViews>
    <sheetView tabSelected="1" workbookViewId="0">
      <selection activeCell="G29" sqref="G29"/>
    </sheetView>
  </sheetViews>
  <sheetFormatPr defaultRowHeight="15" x14ac:dyDescent="0.25"/>
  <cols>
    <col min="1" max="1" width="7.7109375" customWidth="1"/>
    <col min="2" max="2" width="28.140625" customWidth="1"/>
    <col min="3" max="3" width="10.7109375" customWidth="1"/>
    <col min="4" max="4" width="11.5703125" customWidth="1"/>
    <col min="5" max="12" width="12.140625" customWidth="1"/>
    <col min="15" max="17" width="11.7109375" customWidth="1"/>
  </cols>
  <sheetData>
    <row r="2" spans="2:18" ht="21" customHeight="1" x14ac:dyDescent="0.25">
      <c r="B2" s="1" t="s">
        <v>1</v>
      </c>
      <c r="C2" s="1" t="s">
        <v>15</v>
      </c>
      <c r="D2" s="2" t="s">
        <v>2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12</v>
      </c>
      <c r="M2" s="2" t="s">
        <v>11</v>
      </c>
      <c r="N2" s="2" t="s">
        <v>13</v>
      </c>
      <c r="O2" s="2" t="s">
        <v>16</v>
      </c>
      <c r="P2" s="2" t="s">
        <v>17</v>
      </c>
      <c r="Q2" s="2" t="s">
        <v>18</v>
      </c>
    </row>
    <row r="3" spans="2:18" ht="15.75" customHeight="1" x14ac:dyDescent="0.25">
      <c r="B3" s="3" t="s">
        <v>0</v>
      </c>
      <c r="C3" s="3">
        <v>74833</v>
      </c>
      <c r="D3" s="4">
        <f>64908+2584</f>
        <v>67492</v>
      </c>
      <c r="E3" s="4">
        <v>69019</v>
      </c>
      <c r="F3" s="4">
        <v>72748</v>
      </c>
      <c r="G3" s="4">
        <f>75576</f>
        <v>75576</v>
      </c>
      <c r="H3" s="4">
        <v>75849</v>
      </c>
      <c r="I3" s="4">
        <v>76423</v>
      </c>
      <c r="J3" s="4">
        <v>77746</v>
      </c>
      <c r="K3" s="4">
        <v>79376</v>
      </c>
      <c r="L3" s="4">
        <v>79762</v>
      </c>
      <c r="M3" s="4">
        <v>79819</v>
      </c>
      <c r="N3" s="4">
        <v>78970</v>
      </c>
      <c r="O3" s="4">
        <v>78005</v>
      </c>
      <c r="P3" s="4">
        <v>78063</v>
      </c>
      <c r="Q3" s="4">
        <v>78273</v>
      </c>
    </row>
    <row r="4" spans="2:18" ht="15.75" customHeight="1" x14ac:dyDescent="0.25">
      <c r="B4" s="5" t="s">
        <v>3</v>
      </c>
      <c r="C4" s="5">
        <v>5890</v>
      </c>
      <c r="D4" s="6">
        <v>6970</v>
      </c>
      <c r="E4" s="6">
        <f>2561+4142+221+207</f>
        <v>7131</v>
      </c>
      <c r="F4" s="6">
        <v>7988</v>
      </c>
      <c r="G4" s="6">
        <v>7275</v>
      </c>
      <c r="H4" s="6">
        <v>7249</v>
      </c>
      <c r="I4" s="6">
        <v>7222</v>
      </c>
      <c r="J4" s="6">
        <v>7164</v>
      </c>
      <c r="K4" s="6">
        <v>7252</v>
      </c>
      <c r="L4" s="6">
        <v>7107</v>
      </c>
      <c r="M4" s="6">
        <v>7120</v>
      </c>
      <c r="N4" s="6">
        <v>7107</v>
      </c>
      <c r="O4" s="6">
        <v>7060</v>
      </c>
      <c r="P4" s="6">
        <v>7039</v>
      </c>
      <c r="Q4" s="6">
        <v>7026</v>
      </c>
    </row>
    <row r="5" spans="2:18" ht="15.75" customHeight="1" x14ac:dyDescent="0.25">
      <c r="B5" s="5" t="s">
        <v>14</v>
      </c>
      <c r="C5" s="7">
        <f>C4/C3</f>
        <v>7.8708591129581867E-2</v>
      </c>
      <c r="D5" s="8">
        <f>D4/D3</f>
        <v>0.10327149884430747</v>
      </c>
      <c r="E5" s="8">
        <f t="shared" ref="E5:N5" si="0">E4/E3</f>
        <v>0.10331937582404845</v>
      </c>
      <c r="F5" s="8">
        <f t="shared" si="0"/>
        <v>0.10980370594380602</v>
      </c>
      <c r="G5" s="8">
        <f t="shared" si="0"/>
        <v>9.6260717688154973E-2</v>
      </c>
      <c r="H5" s="8">
        <f t="shared" si="0"/>
        <v>9.5571464356814198E-2</v>
      </c>
      <c r="I5" s="8">
        <f t="shared" si="0"/>
        <v>9.450034675424937E-2</v>
      </c>
      <c r="J5" s="8">
        <f t="shared" si="0"/>
        <v>9.2146219741208554E-2</v>
      </c>
      <c r="K5" s="8">
        <f t="shared" si="0"/>
        <v>9.1362628502318077E-2</v>
      </c>
      <c r="L5" s="8">
        <f t="shared" si="0"/>
        <v>8.9102580176023669E-2</v>
      </c>
      <c r="M5" s="8">
        <f t="shared" si="0"/>
        <v>8.9201819115749384E-2</v>
      </c>
      <c r="N5" s="8">
        <f t="shared" si="0"/>
        <v>8.9996201089021149E-2</v>
      </c>
      <c r="O5" s="8">
        <f>O4/O3</f>
        <v>9.0507018780847381E-2</v>
      </c>
      <c r="P5" s="8">
        <f>P4/P3</f>
        <v>9.0170759514750912E-2</v>
      </c>
      <c r="Q5" s="8">
        <f>Q4/Q3</f>
        <v>8.9762753439883491E-2</v>
      </c>
    </row>
    <row r="7" spans="2:18" ht="26.25" thickBot="1" x14ac:dyDescent="0.3">
      <c r="B7" s="11" t="s">
        <v>19</v>
      </c>
      <c r="C7" s="11" t="s">
        <v>15</v>
      </c>
      <c r="D7" s="12" t="s">
        <v>2</v>
      </c>
      <c r="E7" s="12" t="s">
        <v>4</v>
      </c>
      <c r="F7" s="12" t="s">
        <v>5</v>
      </c>
      <c r="G7" s="12" t="s">
        <v>6</v>
      </c>
      <c r="H7" s="12" t="s">
        <v>7</v>
      </c>
      <c r="I7" s="12" t="s">
        <v>8</v>
      </c>
      <c r="J7" s="12" t="s">
        <v>9</v>
      </c>
      <c r="K7" s="12" t="s">
        <v>10</v>
      </c>
      <c r="L7" s="12" t="s">
        <v>12</v>
      </c>
      <c r="M7" s="12" t="s">
        <v>11</v>
      </c>
      <c r="N7" s="12" t="s">
        <v>13</v>
      </c>
      <c r="O7" s="12" t="s">
        <v>23</v>
      </c>
      <c r="P7" s="12" t="s">
        <v>16</v>
      </c>
      <c r="Q7" s="12" t="s">
        <v>17</v>
      </c>
      <c r="R7" s="12" t="s">
        <v>18</v>
      </c>
    </row>
    <row r="8" spans="2:18" x14ac:dyDescent="0.25">
      <c r="B8" s="16" t="s">
        <v>24</v>
      </c>
      <c r="C8" s="17">
        <v>1445</v>
      </c>
      <c r="D8" s="17">
        <v>2373</v>
      </c>
      <c r="E8" s="17">
        <v>1912</v>
      </c>
      <c r="F8" s="17">
        <v>1741</v>
      </c>
      <c r="G8" s="17">
        <v>1981</v>
      </c>
      <c r="H8" s="17">
        <v>2278</v>
      </c>
      <c r="I8" s="17">
        <v>1738</v>
      </c>
      <c r="J8" s="17">
        <v>2088</v>
      </c>
      <c r="K8" s="17">
        <v>2725</v>
      </c>
      <c r="L8" s="17">
        <v>3237</v>
      </c>
      <c r="M8" s="17">
        <v>2887</v>
      </c>
      <c r="N8" s="17">
        <v>2403</v>
      </c>
      <c r="O8" s="18">
        <f>SUM(C8:N8)</f>
        <v>26808</v>
      </c>
      <c r="P8" s="17">
        <v>2432</v>
      </c>
      <c r="Q8" s="17">
        <v>2531</v>
      </c>
      <c r="R8" s="17">
        <v>2127</v>
      </c>
    </row>
    <row r="9" spans="2:18" x14ac:dyDescent="0.25">
      <c r="B9" s="5" t="s">
        <v>20</v>
      </c>
      <c r="C9" s="6">
        <v>15</v>
      </c>
      <c r="D9" s="6">
        <v>26</v>
      </c>
      <c r="E9" s="6">
        <v>30</v>
      </c>
      <c r="F9" s="6">
        <v>16</v>
      </c>
      <c r="G9" s="6">
        <v>48</v>
      </c>
      <c r="H9" s="6">
        <v>52</v>
      </c>
      <c r="I9" s="6">
        <v>32</v>
      </c>
      <c r="J9" s="6">
        <v>43</v>
      </c>
      <c r="K9" s="6">
        <v>34</v>
      </c>
      <c r="L9" s="6">
        <v>91</v>
      </c>
      <c r="M9" s="6">
        <v>59</v>
      </c>
      <c r="N9" s="6">
        <v>51</v>
      </c>
      <c r="O9" s="9">
        <f>SUM(C9:N9)</f>
        <v>497</v>
      </c>
      <c r="P9" s="6">
        <v>33</v>
      </c>
      <c r="Q9" s="6">
        <v>103</v>
      </c>
      <c r="R9" s="6">
        <v>100</v>
      </c>
    </row>
    <row r="10" spans="2:18" ht="15.75" thickBot="1" x14ac:dyDescent="0.3">
      <c r="B10" s="19" t="s">
        <v>14</v>
      </c>
      <c r="C10" s="20">
        <f>C9/C8</f>
        <v>1.0380622837370242E-2</v>
      </c>
      <c r="D10" s="20">
        <f t="shared" ref="D10:N10" si="1">D9/D8</f>
        <v>1.0956595027391488E-2</v>
      </c>
      <c r="E10" s="20">
        <f t="shared" si="1"/>
        <v>1.5690376569037656E-2</v>
      </c>
      <c r="F10" s="20">
        <f t="shared" si="1"/>
        <v>9.190120620333142E-3</v>
      </c>
      <c r="G10" s="20">
        <f t="shared" si="1"/>
        <v>2.4230186774356385E-2</v>
      </c>
      <c r="H10" s="20">
        <f t="shared" si="1"/>
        <v>2.2827041264266899E-2</v>
      </c>
      <c r="I10" s="20">
        <f t="shared" si="1"/>
        <v>1.8411967779056387E-2</v>
      </c>
      <c r="J10" s="20">
        <f t="shared" si="1"/>
        <v>2.0593869731800767E-2</v>
      </c>
      <c r="K10" s="20">
        <f t="shared" si="1"/>
        <v>1.2477064220183486E-2</v>
      </c>
      <c r="L10" s="20">
        <f t="shared" si="1"/>
        <v>2.8112449799196786E-2</v>
      </c>
      <c r="M10" s="20">
        <f t="shared" si="1"/>
        <v>2.0436439210252857E-2</v>
      </c>
      <c r="N10" s="20">
        <f t="shared" si="1"/>
        <v>2.1223470661672909E-2</v>
      </c>
      <c r="O10" s="21">
        <f>O9/O8</f>
        <v>1.8539242017308267E-2</v>
      </c>
      <c r="P10" s="20">
        <f>P9/P8</f>
        <v>1.3569078947368422E-2</v>
      </c>
      <c r="Q10" s="20">
        <f>Q9/Q8</f>
        <v>4.0695377321216912E-2</v>
      </c>
      <c r="R10" s="20">
        <f>R9/R8</f>
        <v>4.7014574518100614E-2</v>
      </c>
    </row>
    <row r="11" spans="2:18" x14ac:dyDescent="0.25">
      <c r="B11" s="13" t="s">
        <v>21</v>
      </c>
      <c r="C11" s="13">
        <v>46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119</v>
      </c>
      <c r="J11" s="14">
        <v>0</v>
      </c>
      <c r="K11" s="14">
        <v>0</v>
      </c>
      <c r="L11" s="14">
        <v>23</v>
      </c>
      <c r="M11" s="14">
        <v>94</v>
      </c>
      <c r="N11" s="14">
        <v>12</v>
      </c>
      <c r="O11" s="15">
        <f t="shared" ref="O11:O12" si="2">SUM(C11:N11)</f>
        <v>294</v>
      </c>
      <c r="P11" s="14">
        <v>191</v>
      </c>
      <c r="Q11" s="14">
        <v>0</v>
      </c>
      <c r="R11" s="14">
        <v>0</v>
      </c>
    </row>
    <row r="12" spans="2:18" x14ac:dyDescent="0.25">
      <c r="B12" s="5" t="s">
        <v>22</v>
      </c>
      <c r="C12" s="5">
        <v>0</v>
      </c>
      <c r="D12" s="6">
        <v>19</v>
      </c>
      <c r="E12" s="6">
        <v>21</v>
      </c>
      <c r="F12" s="10">
        <v>43</v>
      </c>
      <c r="G12" s="6">
        <v>57</v>
      </c>
      <c r="H12" s="6">
        <v>63</v>
      </c>
      <c r="I12" s="6">
        <v>12</v>
      </c>
      <c r="J12" s="6">
        <v>0</v>
      </c>
      <c r="K12" s="6">
        <v>1</v>
      </c>
      <c r="L12" s="6">
        <v>32</v>
      </c>
      <c r="M12" s="6">
        <v>0</v>
      </c>
      <c r="N12" s="6">
        <v>7</v>
      </c>
      <c r="O12" s="9">
        <f t="shared" si="2"/>
        <v>255</v>
      </c>
      <c r="P12" s="6">
        <v>3</v>
      </c>
      <c r="Q12" s="6">
        <v>3</v>
      </c>
      <c r="R12" s="6">
        <v>21</v>
      </c>
    </row>
  </sheetData>
  <pageMargins left="0.7" right="0.7" top="0.75" bottom="0.75" header="0.3" footer="0.3"/>
  <pageSetup paperSize="9" scale="7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30" sqref="I30"/>
    </sheetView>
  </sheetViews>
  <sheetFormatPr defaultRowHeight="15" x14ac:dyDescent="0.25"/>
  <cols>
    <col min="1" max="1" width="6" customWidth="1"/>
    <col min="2" max="2" width="52.42578125" customWidth="1"/>
  </cols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 Kureta</dc:creator>
  <cp:lastModifiedBy>Elvis Rexha</cp:lastModifiedBy>
  <cp:lastPrinted>2023-01-09T15:11:18Z</cp:lastPrinted>
  <dcterms:created xsi:type="dcterms:W3CDTF">2022-03-24T12:54:36Z</dcterms:created>
  <dcterms:modified xsi:type="dcterms:W3CDTF">2023-07-10T13:41:09Z</dcterms:modified>
</cp:coreProperties>
</file>